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eb\Desktop\"/>
    </mc:Choice>
  </mc:AlternateContent>
  <xr:revisionPtr revIDLastSave="0" documentId="13_ncr:1_{A478DA26-2DA6-44F0-B3DE-FA0544B6F835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  <c r="XFD14" i="1"/>
  <c r="C22" i="1" l="1"/>
  <c r="D20" i="1"/>
  <c r="C20" i="1"/>
  <c r="L16" i="1"/>
  <c r="C25" i="1" l="1"/>
  <c r="L20" i="1"/>
  <c r="C24" i="1"/>
  <c r="I20" i="1"/>
  <c r="C23" i="1" s="1"/>
  <c r="C26" i="1" l="1"/>
  <c r="M20" i="1"/>
</calcChain>
</file>

<file path=xl/sharedStrings.xml><?xml version="1.0" encoding="utf-8"?>
<sst xmlns="http://schemas.openxmlformats.org/spreadsheetml/2006/main" count="55" uniqueCount="38">
  <si>
    <t>CREDITORE</t>
  </si>
  <si>
    <t>in sede privilegiata</t>
  </si>
  <si>
    <t>titolo di prelazione note</t>
  </si>
  <si>
    <t>OSSERVAZIONI LIQUIDATORE</t>
  </si>
  <si>
    <t>TRIBUNALE DI CUNEO</t>
  </si>
  <si>
    <t>Ammessa come da richiesta</t>
  </si>
  <si>
    <t>in prededuzione</t>
  </si>
  <si>
    <t>OCC-CUNEO (P. IVA 03707730044) - Cuneo Corso Nizza n.36</t>
  </si>
  <si>
    <t>in sede chirografaria</t>
  </si>
  <si>
    <t>TOTALE PAGINA 1</t>
  </si>
  <si>
    <t>TOTALE</t>
  </si>
  <si>
    <t>ipotecario</t>
  </si>
  <si>
    <t>Ex art. 277 comma 2 CCII</t>
  </si>
  <si>
    <t>Ammessa in via privilegiata</t>
  </si>
  <si>
    <t>Privilegio 2751 bis n. 2 c.v.</t>
  </si>
  <si>
    <t>prededuzione</t>
  </si>
  <si>
    <t xml:space="preserve">DOMANDA DI AMMISSIONE </t>
  </si>
  <si>
    <t xml:space="preserve">CONCLUSIONI LIQUIDATORE </t>
  </si>
  <si>
    <t>Totale in prededuzione</t>
  </si>
  <si>
    <t>Totale in via ipotecaria</t>
  </si>
  <si>
    <t>Totale in via privilegiata</t>
  </si>
  <si>
    <t>Totale in chirografo</t>
  </si>
  <si>
    <t>GIUDICE DELEGATO DOTTOR RODOLFO MAGRI'</t>
  </si>
  <si>
    <t>LIQUIDATORE AVV. FABRIZIO GALLO</t>
  </si>
  <si>
    <t>Avv. Flavio Gazzi (C.F. GZZFLV62D12D205O) corso Nizza n. 95 - Cuneo</t>
  </si>
  <si>
    <t>Agenzia delle Entrate - Riscossione (P. IVA 07244730961) - via G. Grezar n. 14 - Roma c/o Direzione Regionale Piemonte e Valle d'Aosta</t>
  </si>
  <si>
    <t xml:space="preserve">Privilegio artt. 2752, 2749 e 2778 n. 18 c.c. </t>
  </si>
  <si>
    <t xml:space="preserve">Privilegio artt. 2752, 2749 e 2778 n. 18 c.c.  </t>
  </si>
  <si>
    <t>Credito Emiliano Spa (P. IVA 01806740153) - via Emilia San Pietro n. 4 - Reggio Emilia c/o Ufficio SCTGCL Servizio Crediti</t>
  </si>
  <si>
    <t>Santander Consumer Bank S.p.A. (P. IVA 05634190010) - corso Massimo D'Azeglio n. 33/E - Torino c/o avv. Stefania Chierotti</t>
  </si>
  <si>
    <t xml:space="preserve"> </t>
  </si>
  <si>
    <t>Findomestic Banca S.p.A. (P. IVA 03562770481) - via Iacopo da Diacceto n. 48 - Firenze c/o avv.ti Alessandro Barbaro e Luigi Tinuzzo</t>
  </si>
  <si>
    <t>Compass Banca S.p.A. (P. IVA 00864530159) - via Caldera n. 21 - Milano c/o procuratori speciali Ottaviano Abbate e Giulia Saini</t>
  </si>
  <si>
    <t>Rubicon SPV S.r.l.u.s. (P. IVA 10376700968) - via San Prospero n. 4 - Milano c/o avv. Raffaella Greco</t>
  </si>
  <si>
    <t>PROCEDURA DI LIQUIDAZIONE CONTROLLATA DEL PATRIMONIO n. 30/2024 al 18/11/2024</t>
  </si>
  <si>
    <t>DAVIDE FRANCO</t>
  </si>
  <si>
    <t>Ammessa in prededuzione</t>
  </si>
  <si>
    <t>STATO PASSIVO DEFINITIVO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</si>
</sst>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165" fontId="0" fillId="0" borderId="1" xfId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0" xfId="1" applyFont="1" applyAlignment="1">
      <alignment horizontal="center"/>
    </xf>
    <xf numFmtId="165" fontId="0" fillId="0" borderId="0" xfId="1" applyFont="1"/>
    <xf numFmtId="165" fontId="1" fillId="2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0" xfId="0" applyBorder="1" applyAlignment="1">
      <alignment horizontal="center" vertical="center" wrapText="1"/>
    </xf>
    <xf numFmtId="165" fontId="0" fillId="0" borderId="2" xfId="1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0" fillId="3" borderId="1" xfId="0" applyFill="1" applyBorder="1"/>
    <xf numFmtId="0" fontId="0" fillId="0" borderId="14" xfId="0" applyBorder="1" applyAlignment="1">
      <alignment horizontal="center" vertical="top"/>
    </xf>
    <xf numFmtId="0" fontId="0" fillId="0" borderId="12" xfId="0" applyBorder="1" applyAlignment="1">
      <alignment horizontal="center" vertical="center" wrapText="1"/>
    </xf>
    <xf numFmtId="165" fontId="0" fillId="0" borderId="12" xfId="1" applyFont="1" applyFill="1" applyBorder="1" applyAlignment="1">
      <alignment horizontal="right" vertical="center" wrapText="1"/>
    </xf>
    <xf numFmtId="165" fontId="0" fillId="0" borderId="12" xfId="1" applyFont="1" applyFill="1" applyBorder="1"/>
    <xf numFmtId="165" fontId="0" fillId="0" borderId="2" xfId="0" applyNumberFormat="1" applyBorder="1"/>
    <xf numFmtId="165" fontId="0" fillId="3" borderId="1" xfId="1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/>
    </xf>
    <xf numFmtId="4" fontId="0" fillId="3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165" fontId="0" fillId="2" borderId="1" xfId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3" borderId="1" xfId="0" applyNumberFormat="1" applyFill="1" applyBorder="1"/>
    <xf numFmtId="4" fontId="0" fillId="2" borderId="1" xfId="0" applyNumberFormat="1" applyFill="1" applyBorder="1" applyAlignment="1">
      <alignment horizontal="right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12" xfId="0" applyNumberFormat="1" applyBorder="1"/>
    <xf numFmtId="165" fontId="0" fillId="0" borderId="12" xfId="0" applyNumberFormat="1" applyBorder="1" applyAlignment="1">
      <alignment horizontal="right"/>
    </xf>
    <xf numFmtId="165" fontId="0" fillId="0" borderId="0" xfId="1" applyFont="1" applyFill="1" applyBorder="1" applyAlignment="1">
      <alignment horizontal="right" vertical="center" wrapText="1"/>
    </xf>
    <xf numFmtId="165" fontId="0" fillId="0" borderId="0" xfId="1" applyFont="1" applyFill="1" applyBorder="1"/>
    <xf numFmtId="165" fontId="0" fillId="0" borderId="0" xfId="0" applyNumberFormat="1"/>
    <xf numFmtId="165" fontId="0" fillId="0" borderId="0" xfId="0" applyNumberFormat="1" applyAlignment="1">
      <alignment horizontal="right"/>
    </xf>
    <xf numFmtId="0" fontId="1" fillId="2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5" fontId="0" fillId="2" borderId="16" xfId="1" applyFont="1" applyFill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 wrapText="1"/>
    </xf>
    <xf numFmtId="4" fontId="0" fillId="3" borderId="16" xfId="0" applyNumberFormat="1" applyFill="1" applyBorder="1" applyAlignment="1">
      <alignment horizontal="right" vertical="center" wrapText="1"/>
    </xf>
    <xf numFmtId="0" fontId="0" fillId="0" borderId="16" xfId="0" applyBorder="1"/>
    <xf numFmtId="165" fontId="0" fillId="0" borderId="16" xfId="0" applyNumberFormat="1" applyBorder="1"/>
    <xf numFmtId="165" fontId="1" fillId="2" borderId="9" xfId="1" applyFont="1" applyFill="1" applyBorder="1" applyAlignment="1">
      <alignment horizontal="center" vertical="center" wrapText="1"/>
    </xf>
    <xf numFmtId="165" fontId="0" fillId="0" borderId="9" xfId="1" applyFont="1" applyBorder="1" applyAlignment="1">
      <alignment horizontal="center" vertical="center" wrapText="1"/>
    </xf>
    <xf numFmtId="165" fontId="0" fillId="2" borderId="9" xfId="1" applyFont="1" applyFill="1" applyBorder="1" applyAlignment="1">
      <alignment horizontal="right" vertical="center"/>
    </xf>
    <xf numFmtId="165" fontId="0" fillId="0" borderId="9" xfId="1" applyFont="1" applyBorder="1"/>
    <xf numFmtId="165" fontId="0" fillId="3" borderId="9" xfId="1" applyFont="1" applyFill="1" applyBorder="1"/>
    <xf numFmtId="165" fontId="0" fillId="0" borderId="9" xfId="1" applyFont="1" applyFill="1" applyBorder="1"/>
    <xf numFmtId="164" fontId="0" fillId="0" borderId="1" xfId="1" applyNumberFormat="1" applyFont="1" applyFill="1" applyBorder="1" applyAlignment="1">
      <alignment horizontal="right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7"/>
  <sheetViews>
    <sheetView tabSelected="1" workbookViewId="0">
      <selection activeCell="H5" sqref="H5"/>
    </sheetView>
  </sheetViews>
  <sheetFormatPr defaultRowHeight="15" x14ac:dyDescent="0.25"/>
  <cols>
    <col min="1" max="1" width="5.140625" customWidth="1"/>
    <col min="2" max="2" width="28.85546875" customWidth="1"/>
    <col min="3" max="4" width="13.5703125" style="5" customWidth="1"/>
    <col min="5" max="5" width="12.140625" style="5" customWidth="1"/>
    <col min="6" max="6" width="15.7109375" customWidth="1"/>
    <col min="7" max="7" width="15.7109375" style="17" customWidth="1"/>
    <col min="8" max="9" width="13.5703125" customWidth="1"/>
    <col min="10" max="10" width="12.140625" style="5" customWidth="1"/>
    <col min="11" max="11" width="15.7109375" customWidth="1"/>
    <col min="12" max="12" width="15.7109375" style="5" customWidth="1"/>
    <col min="13" max="13" width="15.7109375" customWidth="1"/>
  </cols>
  <sheetData>
    <row r="1" spans="1:13 16384:16384" ht="18.75" x14ac:dyDescent="0.3">
      <c r="B1" s="76" t="s">
        <v>37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 16384:16384" ht="18.75" x14ac:dyDescent="0.3">
      <c r="B2" s="76" t="s">
        <v>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 16384:16384" ht="18.75" x14ac:dyDescent="0.3">
      <c r="B3" s="76" t="s">
        <v>34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 16384:16384" ht="18.75" x14ac:dyDescent="0.3">
      <c r="B4" s="76" t="s">
        <v>35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 16384:16384" x14ac:dyDescent="0.25">
      <c r="B5" s="77" t="s">
        <v>22</v>
      </c>
      <c r="C5" s="77"/>
      <c r="D5" s="77"/>
      <c r="E5" s="77"/>
      <c r="F5" s="1"/>
      <c r="G5" s="16"/>
      <c r="H5" s="1"/>
      <c r="I5" s="1"/>
      <c r="K5" s="1"/>
      <c r="M5" s="1"/>
    </row>
    <row r="6" spans="1:13 16384:16384" x14ac:dyDescent="0.25">
      <c r="B6" s="77" t="s">
        <v>23</v>
      </c>
      <c r="C6" s="77"/>
      <c r="D6" s="77"/>
      <c r="E6" s="77"/>
      <c r="F6" s="1"/>
      <c r="G6" s="16"/>
      <c r="H6" s="1"/>
      <c r="I6" s="1"/>
      <c r="K6" s="1"/>
      <c r="M6" s="1"/>
    </row>
    <row r="7" spans="1:13 16384:16384" ht="15.75" thickBot="1" x14ac:dyDescent="0.3"/>
    <row r="8" spans="1:13 16384:16384" x14ac:dyDescent="0.25">
      <c r="B8" s="66" t="s">
        <v>0</v>
      </c>
      <c r="C8" s="70" t="s">
        <v>16</v>
      </c>
      <c r="D8" s="71"/>
      <c r="E8" s="71"/>
      <c r="F8" s="71"/>
      <c r="G8" s="72"/>
      <c r="H8" s="71" t="s">
        <v>17</v>
      </c>
      <c r="I8" s="71"/>
      <c r="J8" s="71"/>
      <c r="K8" s="71"/>
      <c r="L8" s="73"/>
      <c r="M8" s="68" t="s">
        <v>3</v>
      </c>
    </row>
    <row r="9" spans="1:13 16384:16384" ht="48" customHeight="1" thickBot="1" x14ac:dyDescent="0.3">
      <c r="B9" s="67"/>
      <c r="C9" s="11" t="s">
        <v>6</v>
      </c>
      <c r="D9" s="11" t="s">
        <v>11</v>
      </c>
      <c r="E9" s="11" t="s">
        <v>1</v>
      </c>
      <c r="F9" s="11" t="s">
        <v>2</v>
      </c>
      <c r="G9" s="55" t="s">
        <v>8</v>
      </c>
      <c r="H9" s="48" t="s">
        <v>6</v>
      </c>
      <c r="I9" s="11" t="s">
        <v>11</v>
      </c>
      <c r="J9" s="11" t="s">
        <v>1</v>
      </c>
      <c r="K9" s="11" t="s">
        <v>2</v>
      </c>
      <c r="L9" s="18" t="s">
        <v>8</v>
      </c>
      <c r="M9" s="69"/>
    </row>
    <row r="10" spans="1:13 16384:16384" ht="78.599999999999994" customHeight="1" thickBot="1" x14ac:dyDescent="0.3">
      <c r="A10" s="24">
        <v>1</v>
      </c>
      <c r="B10" s="7" t="s">
        <v>25</v>
      </c>
      <c r="C10" s="4"/>
      <c r="D10" s="4"/>
      <c r="E10" s="12">
        <v>159.69999999999999</v>
      </c>
      <c r="F10" s="2" t="s">
        <v>26</v>
      </c>
      <c r="G10" s="56">
        <v>60.59</v>
      </c>
      <c r="H10" s="49"/>
      <c r="I10" s="2"/>
      <c r="J10" s="12">
        <v>159.69999999999999</v>
      </c>
      <c r="K10" s="2" t="s">
        <v>27</v>
      </c>
      <c r="L10" s="12">
        <v>60.59</v>
      </c>
      <c r="M10" s="8" t="s">
        <v>5</v>
      </c>
    </row>
    <row r="11" spans="1:13 16384:16384" ht="60" customHeight="1" thickBot="1" x14ac:dyDescent="0.3">
      <c r="A11" s="24">
        <v>2</v>
      </c>
      <c r="B11" s="7" t="s">
        <v>28</v>
      </c>
      <c r="C11" s="4"/>
      <c r="D11" s="4"/>
      <c r="E11" s="12"/>
      <c r="F11" s="2"/>
      <c r="G11" s="56">
        <v>6816.09</v>
      </c>
      <c r="H11" s="49"/>
      <c r="I11" s="2"/>
      <c r="J11" s="12"/>
      <c r="K11" s="2"/>
      <c r="L11" s="12">
        <v>6816.09</v>
      </c>
      <c r="M11" s="8" t="s">
        <v>5</v>
      </c>
    </row>
    <row r="12" spans="1:13 16384:16384" ht="82.9" customHeight="1" thickBot="1" x14ac:dyDescent="0.3">
      <c r="A12" s="24">
        <v>3</v>
      </c>
      <c r="B12" s="7" t="s">
        <v>29</v>
      </c>
      <c r="C12" s="4"/>
      <c r="D12" s="4"/>
      <c r="E12" s="12"/>
      <c r="F12" s="2"/>
      <c r="G12" s="56">
        <v>3179.84</v>
      </c>
      <c r="H12" s="49"/>
      <c r="I12" s="2"/>
      <c r="J12" s="12"/>
      <c r="K12" s="2" t="s">
        <v>30</v>
      </c>
      <c r="L12" s="12">
        <v>3179.84</v>
      </c>
      <c r="M12" s="8" t="s">
        <v>5</v>
      </c>
    </row>
    <row r="13" spans="1:13 16384:16384" ht="82.9" customHeight="1" thickBot="1" x14ac:dyDescent="0.3">
      <c r="A13" s="24">
        <v>4</v>
      </c>
      <c r="B13" s="7" t="s">
        <v>31</v>
      </c>
      <c r="C13" s="4"/>
      <c r="D13" s="4"/>
      <c r="E13" s="12"/>
      <c r="F13" s="2"/>
      <c r="G13" s="56">
        <v>39613.519999999997</v>
      </c>
      <c r="H13" s="49"/>
      <c r="I13" s="2"/>
      <c r="J13" s="12"/>
      <c r="K13" s="2" t="s">
        <v>30</v>
      </c>
      <c r="L13" s="12">
        <v>39613.519999999997</v>
      </c>
      <c r="M13" s="8" t="s">
        <v>5</v>
      </c>
    </row>
    <row r="14" spans="1:13 16384:16384" ht="82.9" customHeight="1" thickBot="1" x14ac:dyDescent="0.3">
      <c r="A14" s="24">
        <v>5</v>
      </c>
      <c r="B14" s="7" t="s">
        <v>32</v>
      </c>
      <c r="C14" s="4"/>
      <c r="D14" s="4"/>
      <c r="E14" s="12"/>
      <c r="F14" s="2"/>
      <c r="G14" s="56">
        <v>39289.18</v>
      </c>
      <c r="H14" s="49"/>
      <c r="I14" s="2"/>
      <c r="J14" s="12"/>
      <c r="K14" s="2" t="s">
        <v>30</v>
      </c>
      <c r="L14" s="12">
        <v>39289.18</v>
      </c>
      <c r="M14" s="8" t="s">
        <v>5</v>
      </c>
      <c r="XFD14">
        <f>SUM(A14:XFC14)</f>
        <v>78583.360000000001</v>
      </c>
    </row>
    <row r="15" spans="1:13 16384:16384" ht="82.9" customHeight="1" thickBot="1" x14ac:dyDescent="0.3">
      <c r="A15" s="24">
        <v>6</v>
      </c>
      <c r="B15" s="7" t="s">
        <v>33</v>
      </c>
      <c r="C15" s="4"/>
      <c r="D15" s="4"/>
      <c r="E15" s="12"/>
      <c r="F15" s="2"/>
      <c r="G15" s="56">
        <v>22228.83</v>
      </c>
      <c r="H15" s="49"/>
      <c r="I15" s="2"/>
      <c r="J15" s="12"/>
      <c r="K15" s="2" t="s">
        <v>30</v>
      </c>
      <c r="L15" s="12">
        <v>22228.83</v>
      </c>
      <c r="M15" s="8" t="s">
        <v>5</v>
      </c>
    </row>
    <row r="16" spans="1:13 16384:16384" ht="45" x14ac:dyDescent="0.25">
      <c r="A16" s="24">
        <v>7</v>
      </c>
      <c r="B16" s="9" t="s">
        <v>7</v>
      </c>
      <c r="C16" s="39">
        <v>2623</v>
      </c>
      <c r="D16" s="6"/>
      <c r="E16" s="35"/>
      <c r="F16" s="35" t="s">
        <v>15</v>
      </c>
      <c r="G16" s="57"/>
      <c r="H16" s="50">
        <v>2623</v>
      </c>
      <c r="I16" s="33"/>
      <c r="J16" s="36"/>
      <c r="K16" s="32" t="s">
        <v>15</v>
      </c>
      <c r="L16" s="34">
        <f>+G16</f>
        <v>0</v>
      </c>
      <c r="M16" s="10" t="s">
        <v>36</v>
      </c>
    </row>
    <row r="17" spans="1:13" ht="30" x14ac:dyDescent="0.25">
      <c r="A17" s="63">
        <v>8</v>
      </c>
      <c r="B17" s="74" t="s">
        <v>24</v>
      </c>
      <c r="C17" s="12"/>
      <c r="D17" s="4"/>
      <c r="E17" s="13">
        <v>2791.36</v>
      </c>
      <c r="F17" s="2" t="s">
        <v>12</v>
      </c>
      <c r="G17" s="58"/>
      <c r="H17" s="51"/>
      <c r="I17" s="3"/>
      <c r="J17" s="37">
        <v>2791.36</v>
      </c>
      <c r="K17" s="2" t="s">
        <v>14</v>
      </c>
      <c r="L17" s="14"/>
      <c r="M17" s="8" t="s">
        <v>13</v>
      </c>
    </row>
    <row r="18" spans="1:13" ht="30" x14ac:dyDescent="0.25">
      <c r="A18" s="64"/>
      <c r="B18" s="75"/>
      <c r="C18" s="31"/>
      <c r="D18" s="22"/>
      <c r="E18" s="29">
        <v>125</v>
      </c>
      <c r="F18" s="2" t="s">
        <v>12</v>
      </c>
      <c r="G18" s="59"/>
      <c r="H18" s="52"/>
      <c r="I18" s="23"/>
      <c r="J18" s="38">
        <v>125</v>
      </c>
      <c r="K18" s="2" t="s">
        <v>14</v>
      </c>
      <c r="L18" s="30"/>
      <c r="M18" s="40" t="s">
        <v>13</v>
      </c>
    </row>
    <row r="19" spans="1:13" x14ac:dyDescent="0.25">
      <c r="B19" s="20"/>
      <c r="C19" s="21"/>
      <c r="D19" s="21"/>
      <c r="E19" s="21"/>
      <c r="F19" s="2"/>
      <c r="G19" s="60"/>
      <c r="H19" s="53"/>
      <c r="I19" s="19"/>
      <c r="J19" s="21"/>
      <c r="K19" s="2"/>
      <c r="L19" s="14"/>
      <c r="M19" s="8"/>
    </row>
    <row r="20" spans="1:13" x14ac:dyDescent="0.25">
      <c r="B20" s="20" t="s">
        <v>9</v>
      </c>
      <c r="C20" s="13">
        <f>SUM(C15:C18)</f>
        <v>2623</v>
      </c>
      <c r="D20" s="13">
        <f>SUM(D15:D19)</f>
        <v>0</v>
      </c>
      <c r="E20" s="13">
        <f>SUM(E10:E19)</f>
        <v>3076.06</v>
      </c>
      <c r="F20" s="2"/>
      <c r="G20" s="60">
        <f>SUM(G10:G19)</f>
        <v>111188.05</v>
      </c>
      <c r="H20" s="54">
        <f>SUM(H10:H19)</f>
        <v>2623</v>
      </c>
      <c r="I20" s="28">
        <f>SUM(I15:I19)</f>
        <v>0</v>
      </c>
      <c r="J20" s="21">
        <f>SUM(J10:J19)</f>
        <v>3076.06</v>
      </c>
      <c r="K20" s="2"/>
      <c r="L20" s="15">
        <f>SUM(L10:L19)</f>
        <v>111188.05</v>
      </c>
      <c r="M20" s="8">
        <f ca="1">+M8:AA20</f>
        <v>0</v>
      </c>
    </row>
    <row r="21" spans="1:13" x14ac:dyDescent="0.25">
      <c r="B21" s="25"/>
      <c r="C21" s="26"/>
      <c r="D21" s="26"/>
      <c r="E21" s="26"/>
      <c r="F21" s="25"/>
      <c r="G21" s="27"/>
      <c r="H21" s="42"/>
      <c r="I21" s="42"/>
      <c r="J21" s="26"/>
      <c r="K21" s="25"/>
      <c r="L21" s="43"/>
      <c r="M21" s="25"/>
    </row>
    <row r="22" spans="1:13" x14ac:dyDescent="0.25">
      <c r="B22" s="2" t="s">
        <v>18</v>
      </c>
      <c r="C22" s="61">
        <f>H20</f>
        <v>2623</v>
      </c>
      <c r="D22" s="44"/>
      <c r="E22" s="44"/>
      <c r="F22" s="41"/>
      <c r="G22" s="45"/>
      <c r="H22" s="46"/>
      <c r="I22" s="46"/>
      <c r="J22" s="44"/>
      <c r="K22" s="41"/>
      <c r="L22" s="47"/>
      <c r="M22" s="41"/>
    </row>
    <row r="23" spans="1:13" x14ac:dyDescent="0.25">
      <c r="B23" s="2" t="s">
        <v>19</v>
      </c>
      <c r="C23" s="61">
        <f>I20</f>
        <v>0</v>
      </c>
      <c r="D23" s="44"/>
      <c r="E23" s="44"/>
      <c r="F23" s="62"/>
      <c r="G23" s="45"/>
      <c r="H23" s="46"/>
      <c r="I23" s="46"/>
      <c r="J23" s="44"/>
      <c r="K23" s="41"/>
      <c r="L23" s="47"/>
      <c r="M23" s="41"/>
    </row>
    <row r="24" spans="1:13" x14ac:dyDescent="0.25">
      <c r="B24" s="2" t="s">
        <v>20</v>
      </c>
      <c r="C24" s="61">
        <f>J20</f>
        <v>3076.06</v>
      </c>
      <c r="D24" s="44"/>
      <c r="E24" s="44"/>
      <c r="F24" s="62"/>
      <c r="G24" s="45"/>
      <c r="H24" s="46"/>
      <c r="I24" s="46"/>
      <c r="J24" s="44"/>
      <c r="K24" s="41"/>
      <c r="L24" s="47"/>
      <c r="M24" s="41"/>
    </row>
    <row r="25" spans="1:13" x14ac:dyDescent="0.25">
      <c r="B25" s="2" t="s">
        <v>21</v>
      </c>
      <c r="C25" s="61">
        <f>L20</f>
        <v>111188.05</v>
      </c>
      <c r="D25" s="44"/>
      <c r="E25" s="44"/>
      <c r="F25" s="41"/>
      <c r="G25" s="45"/>
      <c r="H25" s="46"/>
      <c r="I25" s="46"/>
      <c r="J25" s="44"/>
      <c r="K25" s="41"/>
      <c r="L25" s="47"/>
      <c r="M25" s="41"/>
    </row>
    <row r="26" spans="1:13" x14ac:dyDescent="0.25">
      <c r="B26" s="2" t="s">
        <v>10</v>
      </c>
      <c r="C26" s="61">
        <f>SUM(C22:C25)</f>
        <v>116887.11</v>
      </c>
      <c r="D26" s="44"/>
      <c r="E26" s="44"/>
      <c r="F26" s="41"/>
      <c r="G26" s="45"/>
      <c r="H26" s="46"/>
      <c r="I26" s="46"/>
      <c r="J26" s="44"/>
      <c r="K26" s="41"/>
      <c r="L26" s="47"/>
      <c r="M26" s="41"/>
    </row>
    <row r="27" spans="1:13" ht="18" customHeight="1" x14ac:dyDescent="0.25">
      <c r="B27" s="65">
        <v>1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</row>
  </sheetData>
  <mergeCells count="13">
    <mergeCell ref="B1:M1"/>
    <mergeCell ref="B5:E5"/>
    <mergeCell ref="B6:E6"/>
    <mergeCell ref="B3:M3"/>
    <mergeCell ref="B2:M2"/>
    <mergeCell ref="B4:M4"/>
    <mergeCell ref="A17:A18"/>
    <mergeCell ref="B27:M27"/>
    <mergeCell ref="B8:B9"/>
    <mergeCell ref="M8:M9"/>
    <mergeCell ref="C8:G8"/>
    <mergeCell ref="H8:L8"/>
    <mergeCell ref="B17:B18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Bernocchi Simone</cp:lastModifiedBy>
  <cp:lastPrinted>2024-10-24T09:33:55Z</cp:lastPrinted>
  <dcterms:created xsi:type="dcterms:W3CDTF">2020-06-11T14:54:22Z</dcterms:created>
  <dcterms:modified xsi:type="dcterms:W3CDTF">2024-12-10T13:53:31Z</dcterms:modified>
</cp:coreProperties>
</file>